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民办中小学" sheetId="1" r:id="rId1"/>
  </sheets>
  <definedNames>
    <definedName name="_xlnm.Print_Titles" localSheetId="0">民办中小学!$3:$4</definedName>
    <definedName name="_xlnm.Print_Area" localSheetId="0">民办中小学!$A$1:$G$53</definedName>
  </definedNames>
  <calcPr calcId="144525"/>
</workbook>
</file>

<file path=xl/sharedStrings.xml><?xml version="1.0" encoding="utf-8"?>
<sst xmlns="http://schemas.openxmlformats.org/spreadsheetml/2006/main" count="116" uniqueCount="84">
  <si>
    <t>2021年花都区民办中小学招生计划表</t>
  </si>
  <si>
    <t>所属
区划</t>
  </si>
  <si>
    <t>学校名称</t>
  </si>
  <si>
    <t>小学一年级</t>
  </si>
  <si>
    <t>初中一年级</t>
  </si>
  <si>
    <t>招生咨询电话</t>
  </si>
  <si>
    <t>班数</t>
  </si>
  <si>
    <t>人数</t>
  </si>
  <si>
    <t>局直属</t>
  </si>
  <si>
    <t>黄冈中学广州学校</t>
  </si>
  <si>
    <t>/</t>
  </si>
  <si>
    <t>36979999、36979888</t>
  </si>
  <si>
    <t>黄冈中学广州学校实验小学</t>
  </si>
  <si>
    <t>37711888、37711999</t>
  </si>
  <si>
    <t>黄冈中学广州学校实验小学第二校区</t>
  </si>
  <si>
    <t>36951999、37725999</t>
  </si>
  <si>
    <t>广州市花都区耀华学校</t>
  </si>
  <si>
    <t>广州大学附属中学花都实验学校</t>
  </si>
  <si>
    <t>36851555、36851666</t>
  </si>
  <si>
    <t>广州市花都区灵格风中英文学校</t>
  </si>
  <si>
    <t>城区</t>
  </si>
  <si>
    <t>华南师范大学附属广州华万学校</t>
  </si>
  <si>
    <t>广州市花都区黄冈牛剑小学</t>
  </si>
  <si>
    <t>86868777、86885678</t>
  </si>
  <si>
    <t>广州市花都区凤凰中英文学校</t>
  </si>
  <si>
    <t>36809399、36809366
13332888201</t>
  </si>
  <si>
    <t>广州市花都区阳光中英文学校</t>
  </si>
  <si>
    <t>广州市花都区乔治中英文学校</t>
  </si>
  <si>
    <t>广州市花都区新星学校</t>
  </si>
  <si>
    <t>广州市花都区新晖学校</t>
  </si>
  <si>
    <t>广州市花都区崇文学校</t>
  </si>
  <si>
    <t>广州市花都区乐同学校</t>
  </si>
  <si>
    <t>36996239、36996296</t>
  </si>
  <si>
    <t>广州市花都区启源学校</t>
  </si>
  <si>
    <t>36861868、36864868、
36860868</t>
  </si>
  <si>
    <t>广州市花都区金晖学校</t>
  </si>
  <si>
    <t>广州市花都区龙华学校</t>
  </si>
  <si>
    <t>广州市花都区同心学校</t>
  </si>
  <si>
    <t>36929090、36929909</t>
  </si>
  <si>
    <t>广州市花都区东晖学校</t>
  </si>
  <si>
    <t>广州市花都区华明学校</t>
  </si>
  <si>
    <t>广州市花都区哈博学校</t>
  </si>
  <si>
    <t>广州市花都区岐山小学</t>
  </si>
  <si>
    <t>广州市花都区新都小学</t>
  </si>
  <si>
    <t>86969786、18933956366</t>
  </si>
  <si>
    <t>广州市花都区新英才学校</t>
  </si>
  <si>
    <t>2021年起停止新生招生</t>
  </si>
  <si>
    <t>狮岭</t>
  </si>
  <si>
    <t xml:space="preserve">广州大学附属中学花都狮岭实验学校 </t>
  </si>
  <si>
    <t>广州市花都区明珠学校</t>
  </si>
  <si>
    <t>广州市花都区华丰学校</t>
  </si>
  <si>
    <t>广州市花都区志才学校</t>
  </si>
  <si>
    <t>广州市花都区新芙蓉学校</t>
  </si>
  <si>
    <t>86985180、18027282988</t>
  </si>
  <si>
    <t>广州市花都区金砖实验学校</t>
  </si>
  <si>
    <t>17701980026、86892823、13929859705</t>
  </si>
  <si>
    <t>广州市花都区文志学校</t>
  </si>
  <si>
    <t>广州市花都区博雅实验学校</t>
  </si>
  <si>
    <t>28002688、28002689</t>
  </si>
  <si>
    <t>广州市花都区华艺学校</t>
  </si>
  <si>
    <t>86934188、86934189</t>
  </si>
  <si>
    <t>广州市花都区龙涛实验学校</t>
  </si>
  <si>
    <t>广州市花都区万和学校</t>
  </si>
  <si>
    <t>花东</t>
  </si>
  <si>
    <t>广州市花都区华田学校</t>
  </si>
  <si>
    <t>广州市花都区华元学校</t>
  </si>
  <si>
    <t>37737404、18902307939</t>
  </si>
  <si>
    <t>广州市花都区智元学校</t>
  </si>
  <si>
    <t>炭步</t>
  </si>
  <si>
    <t>广州市花都区华晨学校</t>
  </si>
  <si>
    <t>广州市花都区新徽弘儒学校</t>
  </si>
  <si>
    <t>86891666、13600023446</t>
  </si>
  <si>
    <t>广州市花都区卓悦学校</t>
  </si>
  <si>
    <t>广州市花都区颐和学校</t>
  </si>
  <si>
    <t>0757-81776630 
18988537600</t>
  </si>
  <si>
    <t>广州市花都区翰林学校</t>
  </si>
  <si>
    <t>赤坭</t>
  </si>
  <si>
    <t>广州市花都区智海学校</t>
  </si>
  <si>
    <t>花山</t>
  </si>
  <si>
    <t>广州市花都区华英中英文学校</t>
  </si>
  <si>
    <t>86956718、18922165900</t>
  </si>
  <si>
    <t>广州市花都区新蓝天学校</t>
  </si>
  <si>
    <t>86949074、86949778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</si>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</sst>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6年花都区中小学招生计划表20160304(民办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view="pageBreakPreview" zoomScaleNormal="100" zoomScaleSheetLayoutView="100" workbookViewId="0">
      <pane xSplit="1" ySplit="4" topLeftCell="B14" activePane="bottomRight" state="frozen"/>
      <selection/>
      <selection pane="topRight"/>
      <selection pane="bottomLeft"/>
      <selection pane="bottomRight" activeCell="A11" sqref="A11:A29"/>
    </sheetView>
  </sheetViews>
  <sheetFormatPr defaultColWidth="8.88333333333333" defaultRowHeight="13.5" outlineLevelCol="6"/>
  <cols>
    <col min="1" max="1" width="7.44166666666667" style="2" customWidth="1"/>
    <col min="2" max="2" width="26.1083333333333" style="2" customWidth="1"/>
    <col min="3" max="3" width="8.44166666666667" style="2" customWidth="1"/>
    <col min="4" max="4" width="8.44166666666667" style="3" customWidth="1"/>
    <col min="5" max="5" width="8.44166666666667" style="4" customWidth="1"/>
    <col min="6" max="6" width="8.44166666666667" style="5" customWidth="1"/>
    <col min="7" max="7" width="22" style="3" customWidth="1"/>
    <col min="8" max="16384" width="8.88333333333333" style="2"/>
  </cols>
  <sheetData>
    <row r="1" ht="26" customHeight="1" spans="1:7">
      <c r="A1" s="6" t="s">
        <v>0</v>
      </c>
      <c r="B1" s="6"/>
      <c r="C1" s="6"/>
      <c r="D1" s="6"/>
      <c r="E1" s="7"/>
      <c r="F1" s="7"/>
      <c r="G1" s="6"/>
    </row>
    <row r="2" ht="10" customHeight="1"/>
    <row r="3" ht="22" customHeight="1" spans="1:7">
      <c r="A3" s="8" t="s">
        <v>1</v>
      </c>
      <c r="B3" s="9" t="s">
        <v>2</v>
      </c>
      <c r="C3" s="10" t="s">
        <v>3</v>
      </c>
      <c r="D3" s="11"/>
      <c r="E3" s="10" t="s">
        <v>4</v>
      </c>
      <c r="F3" s="11"/>
      <c r="G3" s="9" t="s">
        <v>5</v>
      </c>
    </row>
    <row r="4" ht="21" customHeight="1" spans="1:7">
      <c r="A4" s="12"/>
      <c r="B4" s="12"/>
      <c r="C4" s="13" t="s">
        <v>6</v>
      </c>
      <c r="D4" s="13" t="s">
        <v>7</v>
      </c>
      <c r="E4" s="14" t="s">
        <v>6</v>
      </c>
      <c r="F4" s="14" t="s">
        <v>7</v>
      </c>
      <c r="G4" s="12"/>
    </row>
    <row r="5" ht="21" customHeight="1" spans="1:7">
      <c r="A5" s="9" t="s">
        <v>8</v>
      </c>
      <c r="B5" s="15" t="s">
        <v>9</v>
      </c>
      <c r="C5" s="16" t="s">
        <v>10</v>
      </c>
      <c r="D5" s="16" t="s">
        <v>10</v>
      </c>
      <c r="E5" s="16">
        <v>23</v>
      </c>
      <c r="F5" s="16">
        <v>920</v>
      </c>
      <c r="G5" s="15" t="s">
        <v>11</v>
      </c>
    </row>
    <row r="6" ht="33" customHeight="1" spans="1:7">
      <c r="A6" s="17"/>
      <c r="B6" s="18" t="s">
        <v>12</v>
      </c>
      <c r="C6" s="19">
        <v>14</v>
      </c>
      <c r="D6" s="19">
        <v>468</v>
      </c>
      <c r="E6" s="16" t="s">
        <v>10</v>
      </c>
      <c r="F6" s="16" t="s">
        <v>10</v>
      </c>
      <c r="G6" s="20" t="s">
        <v>13</v>
      </c>
    </row>
    <row r="7" ht="34" customHeight="1" spans="1:7">
      <c r="A7" s="17"/>
      <c r="B7" s="18" t="s">
        <v>14</v>
      </c>
      <c r="C7" s="19">
        <v>18</v>
      </c>
      <c r="D7" s="19">
        <v>612</v>
      </c>
      <c r="E7" s="16" t="s">
        <v>10</v>
      </c>
      <c r="F7" s="16" t="s">
        <v>10</v>
      </c>
      <c r="G7" s="20" t="s">
        <v>15</v>
      </c>
    </row>
    <row r="8" ht="21" customHeight="1" spans="1:7">
      <c r="A8" s="17"/>
      <c r="B8" s="15" t="s">
        <v>16</v>
      </c>
      <c r="C8" s="16">
        <v>4</v>
      </c>
      <c r="D8" s="16">
        <v>100</v>
      </c>
      <c r="E8" s="16">
        <v>4</v>
      </c>
      <c r="F8" s="16">
        <v>100</v>
      </c>
      <c r="G8" s="16">
        <v>86832662</v>
      </c>
    </row>
    <row r="9" ht="33" customHeight="1" spans="1:7">
      <c r="A9" s="17"/>
      <c r="B9" s="18" t="s">
        <v>17</v>
      </c>
      <c r="C9" s="16">
        <v>12</v>
      </c>
      <c r="D9" s="16">
        <f t="shared" ref="D9:D14" si="0">C9*45</f>
        <v>540</v>
      </c>
      <c r="E9" s="16">
        <v>8</v>
      </c>
      <c r="F9" s="16">
        <v>400</v>
      </c>
      <c r="G9" s="16" t="s">
        <v>18</v>
      </c>
    </row>
    <row r="10" ht="28" customHeight="1" spans="1:7">
      <c r="A10" s="12"/>
      <c r="B10" s="18" t="s">
        <v>19</v>
      </c>
      <c r="C10" s="16">
        <v>6</v>
      </c>
      <c r="D10" s="16">
        <v>240</v>
      </c>
      <c r="E10" s="16">
        <v>5</v>
      </c>
      <c r="F10" s="16">
        <v>250</v>
      </c>
      <c r="G10" s="21">
        <v>36906366</v>
      </c>
    </row>
    <row r="11" ht="28" customHeight="1" spans="1:7">
      <c r="A11" s="17" t="s">
        <v>20</v>
      </c>
      <c r="B11" s="18" t="s">
        <v>21</v>
      </c>
      <c r="C11" s="16">
        <v>8</v>
      </c>
      <c r="D11" s="16">
        <v>360</v>
      </c>
      <c r="E11" s="16">
        <v>10</v>
      </c>
      <c r="F11" s="16">
        <v>500</v>
      </c>
      <c r="G11" s="19">
        <v>36819666</v>
      </c>
    </row>
    <row r="12" ht="27" customHeight="1" spans="1:7">
      <c r="A12" s="17"/>
      <c r="B12" s="18" t="s">
        <v>22</v>
      </c>
      <c r="C12" s="18">
        <v>8</v>
      </c>
      <c r="D12" s="19">
        <v>224</v>
      </c>
      <c r="E12" s="19" t="s">
        <v>10</v>
      </c>
      <c r="F12" s="19" t="s">
        <v>10</v>
      </c>
      <c r="G12" s="19" t="s">
        <v>23</v>
      </c>
    </row>
    <row r="13" ht="27" customHeight="1" spans="1:7">
      <c r="A13" s="17"/>
      <c r="B13" s="18" t="s">
        <v>24</v>
      </c>
      <c r="C13" s="18">
        <v>8</v>
      </c>
      <c r="D13" s="19">
        <f t="shared" si="0"/>
        <v>360</v>
      </c>
      <c r="E13" s="18">
        <v>4</v>
      </c>
      <c r="F13" s="19">
        <f t="shared" ref="F13:F16" si="1">E13*50</f>
        <v>200</v>
      </c>
      <c r="G13" s="20" t="s">
        <v>25</v>
      </c>
    </row>
    <row r="14" ht="27" customHeight="1" spans="1:7">
      <c r="A14" s="17"/>
      <c r="B14" s="18" t="s">
        <v>26</v>
      </c>
      <c r="C14" s="18">
        <v>6</v>
      </c>
      <c r="D14" s="19">
        <f t="shared" si="0"/>
        <v>270</v>
      </c>
      <c r="E14" s="18">
        <v>6</v>
      </c>
      <c r="F14" s="19">
        <f t="shared" si="1"/>
        <v>300</v>
      </c>
      <c r="G14" s="21">
        <v>36856913</v>
      </c>
    </row>
    <row r="15" ht="27" customHeight="1" spans="1:7">
      <c r="A15" s="17"/>
      <c r="B15" s="18" t="s">
        <v>27</v>
      </c>
      <c r="C15" s="18">
        <v>3</v>
      </c>
      <c r="D15" s="19">
        <v>108</v>
      </c>
      <c r="E15" s="18">
        <v>4</v>
      </c>
      <c r="F15" s="19">
        <v>152</v>
      </c>
      <c r="G15" s="21">
        <v>29880288</v>
      </c>
    </row>
    <row r="16" ht="27" customHeight="1" spans="1:7">
      <c r="A16" s="17"/>
      <c r="B16" s="18" t="s">
        <v>28</v>
      </c>
      <c r="C16" s="18">
        <v>7</v>
      </c>
      <c r="D16" s="19">
        <f>C16*45</f>
        <v>315</v>
      </c>
      <c r="E16" s="18">
        <v>5</v>
      </c>
      <c r="F16" s="19">
        <f t="shared" si="1"/>
        <v>250</v>
      </c>
      <c r="G16" s="21">
        <v>36801932</v>
      </c>
    </row>
    <row r="17" ht="27" customHeight="1" spans="1:7">
      <c r="A17" s="17"/>
      <c r="B17" s="18" t="s">
        <v>29</v>
      </c>
      <c r="C17" s="18">
        <v>2</v>
      </c>
      <c r="D17" s="19">
        <v>80</v>
      </c>
      <c r="E17" s="18">
        <v>4</v>
      </c>
      <c r="F17" s="19">
        <v>200</v>
      </c>
      <c r="G17" s="21">
        <v>36815968</v>
      </c>
    </row>
    <row r="18" ht="27" customHeight="1" spans="1:7">
      <c r="A18" s="17"/>
      <c r="B18" s="18" t="s">
        <v>30</v>
      </c>
      <c r="C18" s="18">
        <v>2</v>
      </c>
      <c r="D18" s="19">
        <v>80</v>
      </c>
      <c r="E18" s="18">
        <v>4</v>
      </c>
      <c r="F18" s="19">
        <f>E18*50</f>
        <v>200</v>
      </c>
      <c r="G18" s="21">
        <v>36850289</v>
      </c>
    </row>
    <row r="19" ht="27" customHeight="1" spans="1:7">
      <c r="A19" s="17"/>
      <c r="B19" s="18" t="s">
        <v>31</v>
      </c>
      <c r="C19" s="18">
        <v>4</v>
      </c>
      <c r="D19" s="19">
        <f>C19*45</f>
        <v>180</v>
      </c>
      <c r="E19" s="18">
        <v>4</v>
      </c>
      <c r="F19" s="19">
        <f>E19*50</f>
        <v>200</v>
      </c>
      <c r="G19" s="21" t="s">
        <v>32</v>
      </c>
    </row>
    <row r="20" ht="27" customHeight="1" spans="1:7">
      <c r="A20" s="17"/>
      <c r="B20" s="18" t="s">
        <v>33</v>
      </c>
      <c r="C20" s="18">
        <v>4</v>
      </c>
      <c r="D20" s="19">
        <v>114</v>
      </c>
      <c r="E20" s="18">
        <v>4</v>
      </c>
      <c r="F20" s="19">
        <v>152</v>
      </c>
      <c r="G20" s="20" t="s">
        <v>34</v>
      </c>
    </row>
    <row r="21" ht="27" customHeight="1" spans="1:7">
      <c r="A21" s="17"/>
      <c r="B21" s="18" t="s">
        <v>35</v>
      </c>
      <c r="C21" s="18">
        <v>3</v>
      </c>
      <c r="D21" s="19">
        <v>135</v>
      </c>
      <c r="E21" s="19" t="s">
        <v>10</v>
      </c>
      <c r="F21" s="19" t="s">
        <v>10</v>
      </c>
      <c r="G21" s="21">
        <v>86869538</v>
      </c>
    </row>
    <row r="22" ht="27" customHeight="1" spans="1:7">
      <c r="A22" s="17"/>
      <c r="B22" s="18" t="s">
        <v>36</v>
      </c>
      <c r="C22" s="18">
        <v>4</v>
      </c>
      <c r="D22" s="19">
        <v>168</v>
      </c>
      <c r="E22" s="18">
        <v>4</v>
      </c>
      <c r="F22" s="19">
        <v>160</v>
      </c>
      <c r="G22" s="21">
        <v>86867176</v>
      </c>
    </row>
    <row r="23" ht="27" customHeight="1" spans="1:7">
      <c r="A23" s="17"/>
      <c r="B23" s="18" t="s">
        <v>37</v>
      </c>
      <c r="C23" s="22">
        <v>4</v>
      </c>
      <c r="D23" s="19">
        <f t="shared" ref="D23:D28" si="2">C23*45</f>
        <v>180</v>
      </c>
      <c r="E23" s="18">
        <v>4</v>
      </c>
      <c r="F23" s="19">
        <v>172</v>
      </c>
      <c r="G23" s="21" t="s">
        <v>38</v>
      </c>
    </row>
    <row r="24" ht="27" customHeight="1" spans="1:7">
      <c r="A24" s="17"/>
      <c r="B24" s="18" t="s">
        <v>39</v>
      </c>
      <c r="C24" s="18">
        <v>3</v>
      </c>
      <c r="D24" s="19">
        <v>116</v>
      </c>
      <c r="E24" s="22">
        <v>4</v>
      </c>
      <c r="F24" s="19">
        <v>152</v>
      </c>
      <c r="G24" s="21">
        <v>86974480</v>
      </c>
    </row>
    <row r="25" ht="27" customHeight="1" spans="1:7">
      <c r="A25" s="17"/>
      <c r="B25" s="18" t="s">
        <v>40</v>
      </c>
      <c r="C25" s="18">
        <v>4</v>
      </c>
      <c r="D25" s="19">
        <f t="shared" si="2"/>
        <v>180</v>
      </c>
      <c r="E25" s="18">
        <v>4</v>
      </c>
      <c r="F25" s="19">
        <f>E25*50</f>
        <v>200</v>
      </c>
      <c r="G25" s="21">
        <v>86881198</v>
      </c>
    </row>
    <row r="26" ht="27" customHeight="1" spans="1:7">
      <c r="A26" s="17"/>
      <c r="B26" s="18" t="s">
        <v>41</v>
      </c>
      <c r="C26" s="18">
        <v>4</v>
      </c>
      <c r="D26" s="19">
        <f>C26*38</f>
        <v>152</v>
      </c>
      <c r="E26" s="18">
        <v>4</v>
      </c>
      <c r="F26" s="19">
        <f>E26*50</f>
        <v>200</v>
      </c>
      <c r="G26" s="21">
        <v>36878619</v>
      </c>
    </row>
    <row r="27" ht="27" customHeight="1" spans="1:7">
      <c r="A27" s="17"/>
      <c r="B27" s="18" t="s">
        <v>42</v>
      </c>
      <c r="C27" s="18">
        <v>3</v>
      </c>
      <c r="D27" s="19">
        <v>125</v>
      </c>
      <c r="E27" s="19" t="s">
        <v>10</v>
      </c>
      <c r="F27" s="19" t="s">
        <v>10</v>
      </c>
      <c r="G27" s="21">
        <v>36876331</v>
      </c>
    </row>
    <row r="28" ht="27" customHeight="1" spans="1:7">
      <c r="A28" s="17"/>
      <c r="B28" s="18" t="s">
        <v>43</v>
      </c>
      <c r="C28" s="18">
        <v>2</v>
      </c>
      <c r="D28" s="19">
        <f t="shared" si="2"/>
        <v>90</v>
      </c>
      <c r="E28" s="19" t="s">
        <v>10</v>
      </c>
      <c r="F28" s="19" t="s">
        <v>10</v>
      </c>
      <c r="G28" s="23" t="s">
        <v>44</v>
      </c>
    </row>
    <row r="29" ht="27" customHeight="1" spans="1:7">
      <c r="A29" s="17"/>
      <c r="B29" s="18" t="s">
        <v>45</v>
      </c>
      <c r="C29" s="19" t="s">
        <v>10</v>
      </c>
      <c r="D29" s="19" t="s">
        <v>10</v>
      </c>
      <c r="E29" s="19" t="s">
        <v>10</v>
      </c>
      <c r="F29" s="19" t="s">
        <v>10</v>
      </c>
      <c r="G29" s="24" t="s">
        <v>46</v>
      </c>
    </row>
    <row r="30" ht="32" customHeight="1" spans="1:7">
      <c r="A30" s="9" t="s">
        <v>47</v>
      </c>
      <c r="B30" s="25" t="s">
        <v>48</v>
      </c>
      <c r="C30" s="26">
        <v>7</v>
      </c>
      <c r="D30" s="27">
        <v>287</v>
      </c>
      <c r="E30" s="26">
        <v>6</v>
      </c>
      <c r="F30" s="27">
        <v>300</v>
      </c>
      <c r="G30" s="18" t="s">
        <v>18</v>
      </c>
    </row>
    <row r="31" ht="41" customHeight="1" spans="1:7">
      <c r="A31" s="17"/>
      <c r="B31" s="25" t="s">
        <v>49</v>
      </c>
      <c r="C31" s="26">
        <v>5</v>
      </c>
      <c r="D31" s="27">
        <v>200</v>
      </c>
      <c r="E31" s="26">
        <v>4</v>
      </c>
      <c r="F31" s="27">
        <v>200</v>
      </c>
      <c r="G31" s="21">
        <v>86911560</v>
      </c>
    </row>
    <row r="32" ht="41" customHeight="1" spans="1:7">
      <c r="A32" s="17"/>
      <c r="B32" s="25" t="s">
        <v>50</v>
      </c>
      <c r="C32" s="26">
        <v>4</v>
      </c>
      <c r="D32" s="27">
        <v>180</v>
      </c>
      <c r="E32" s="19" t="s">
        <v>10</v>
      </c>
      <c r="F32" s="19" t="s">
        <v>10</v>
      </c>
      <c r="G32" s="21">
        <v>86987062</v>
      </c>
    </row>
    <row r="33" ht="41" customHeight="1" spans="1:7">
      <c r="A33" s="17"/>
      <c r="B33" s="25" t="s">
        <v>51</v>
      </c>
      <c r="C33" s="26">
        <v>4</v>
      </c>
      <c r="D33" s="27">
        <f>C33*38</f>
        <v>152</v>
      </c>
      <c r="E33" s="26">
        <v>4</v>
      </c>
      <c r="F33" s="27">
        <v>152</v>
      </c>
      <c r="G33" s="20">
        <v>86932018</v>
      </c>
    </row>
    <row r="34" ht="41" customHeight="1" spans="1:7">
      <c r="A34" s="17"/>
      <c r="B34" s="25" t="s">
        <v>52</v>
      </c>
      <c r="C34" s="26">
        <v>4</v>
      </c>
      <c r="D34" s="27">
        <f>C34*45</f>
        <v>180</v>
      </c>
      <c r="E34" s="26">
        <v>4</v>
      </c>
      <c r="F34" s="27">
        <v>200</v>
      </c>
      <c r="G34" s="21" t="s">
        <v>53</v>
      </c>
    </row>
    <row r="35" ht="41" customHeight="1" spans="1:7">
      <c r="A35" s="17"/>
      <c r="B35" s="25" t="s">
        <v>54</v>
      </c>
      <c r="C35" s="26">
        <v>3</v>
      </c>
      <c r="D35" s="27">
        <f>C35*45</f>
        <v>135</v>
      </c>
      <c r="E35" s="26">
        <v>4</v>
      </c>
      <c r="F35" s="27">
        <v>200</v>
      </c>
      <c r="G35" s="20" t="s">
        <v>55</v>
      </c>
    </row>
    <row r="36" ht="41" customHeight="1" spans="1:7">
      <c r="A36" s="17"/>
      <c r="B36" s="25" t="s">
        <v>56</v>
      </c>
      <c r="C36" s="26">
        <v>4</v>
      </c>
      <c r="D36" s="27">
        <v>148</v>
      </c>
      <c r="E36" s="19" t="s">
        <v>10</v>
      </c>
      <c r="F36" s="19" t="s">
        <v>10</v>
      </c>
      <c r="G36" s="21">
        <v>86915987</v>
      </c>
    </row>
    <row r="37" ht="41" customHeight="1" spans="1:7">
      <c r="A37" s="17"/>
      <c r="B37" s="25" t="s">
        <v>57</v>
      </c>
      <c r="C37" s="26">
        <v>6</v>
      </c>
      <c r="D37" s="27">
        <v>240</v>
      </c>
      <c r="E37" s="26">
        <v>4</v>
      </c>
      <c r="F37" s="27">
        <v>200</v>
      </c>
      <c r="G37" s="21" t="s">
        <v>58</v>
      </c>
    </row>
    <row r="38" ht="41" customHeight="1" spans="1:7">
      <c r="A38" s="17"/>
      <c r="B38" s="25" t="s">
        <v>59</v>
      </c>
      <c r="C38" s="26">
        <v>7</v>
      </c>
      <c r="D38" s="27">
        <v>280</v>
      </c>
      <c r="E38" s="26">
        <v>4</v>
      </c>
      <c r="F38" s="27">
        <v>200</v>
      </c>
      <c r="G38" s="21" t="s">
        <v>60</v>
      </c>
    </row>
    <row r="39" ht="41" customHeight="1" spans="1:7">
      <c r="A39" s="17"/>
      <c r="B39" s="25" t="s">
        <v>61</v>
      </c>
      <c r="C39" s="26">
        <v>4</v>
      </c>
      <c r="D39" s="27">
        <v>150</v>
      </c>
      <c r="E39" s="26">
        <v>4</v>
      </c>
      <c r="F39" s="27">
        <v>152</v>
      </c>
      <c r="G39" s="21">
        <v>86918626</v>
      </c>
    </row>
    <row r="40" ht="41" customHeight="1" spans="1:7">
      <c r="A40" s="12"/>
      <c r="B40" s="25" t="s">
        <v>62</v>
      </c>
      <c r="C40" s="26">
        <v>5</v>
      </c>
      <c r="D40" s="27">
        <v>225</v>
      </c>
      <c r="E40" s="27" t="s">
        <v>10</v>
      </c>
      <c r="F40" s="27" t="s">
        <v>10</v>
      </c>
      <c r="G40" s="21">
        <v>86980319</v>
      </c>
    </row>
    <row r="41" ht="41" customHeight="1" spans="1:7">
      <c r="A41" s="9" t="s">
        <v>63</v>
      </c>
      <c r="B41" s="28" t="s">
        <v>64</v>
      </c>
      <c r="C41" s="27">
        <v>2</v>
      </c>
      <c r="D41" s="27">
        <v>90</v>
      </c>
      <c r="E41" s="27" t="s">
        <v>10</v>
      </c>
      <c r="F41" s="27" t="s">
        <v>10</v>
      </c>
      <c r="G41" s="19">
        <v>37737652</v>
      </c>
    </row>
    <row r="42" ht="41" customHeight="1" spans="1:7">
      <c r="A42" s="17"/>
      <c r="B42" s="28" t="s">
        <v>65</v>
      </c>
      <c r="C42" s="27">
        <v>2</v>
      </c>
      <c r="D42" s="27">
        <v>60</v>
      </c>
      <c r="E42" s="27">
        <v>4</v>
      </c>
      <c r="F42" s="27">
        <v>152</v>
      </c>
      <c r="G42" s="20" t="s">
        <v>66</v>
      </c>
    </row>
    <row r="43" ht="41" customHeight="1" spans="1:7">
      <c r="A43" s="12"/>
      <c r="B43" s="28" t="s">
        <v>67</v>
      </c>
      <c r="C43" s="27">
        <v>4</v>
      </c>
      <c r="D43" s="27">
        <v>180</v>
      </c>
      <c r="E43" s="27">
        <v>4</v>
      </c>
      <c r="F43" s="27">
        <v>200</v>
      </c>
      <c r="G43" s="21">
        <v>86762589</v>
      </c>
    </row>
    <row r="44" ht="41" customHeight="1" spans="1:7">
      <c r="A44" s="9" t="s">
        <v>68</v>
      </c>
      <c r="B44" s="28" t="s">
        <v>69</v>
      </c>
      <c r="C44" s="27">
        <v>6</v>
      </c>
      <c r="D44" s="27">
        <f t="shared" ref="D44:D50" si="3">C44*45</f>
        <v>270</v>
      </c>
      <c r="E44" s="27">
        <v>4</v>
      </c>
      <c r="F44" s="27">
        <v>200</v>
      </c>
      <c r="G44" s="19">
        <v>86738895</v>
      </c>
    </row>
    <row r="45" ht="41" customHeight="1" spans="1:7">
      <c r="A45" s="17"/>
      <c r="B45" s="28" t="s">
        <v>70</v>
      </c>
      <c r="C45" s="27">
        <v>2</v>
      </c>
      <c r="D45" s="27">
        <v>80</v>
      </c>
      <c r="E45" s="27">
        <v>4</v>
      </c>
      <c r="F45" s="27">
        <v>200</v>
      </c>
      <c r="G45" s="4" t="s">
        <v>71</v>
      </c>
    </row>
    <row r="46" ht="41" customHeight="1" spans="1:7">
      <c r="A46" s="17"/>
      <c r="B46" s="28" t="s">
        <v>72</v>
      </c>
      <c r="C46" s="27">
        <v>1</v>
      </c>
      <c r="D46" s="27">
        <f t="shared" si="3"/>
        <v>45</v>
      </c>
      <c r="E46" s="27">
        <v>4</v>
      </c>
      <c r="F46" s="27">
        <v>200</v>
      </c>
      <c r="G46" s="16">
        <v>86805188</v>
      </c>
    </row>
    <row r="47" ht="41" customHeight="1" spans="1:7">
      <c r="A47" s="17"/>
      <c r="B47" s="28" t="s">
        <v>73</v>
      </c>
      <c r="C47" s="27">
        <v>3</v>
      </c>
      <c r="D47" s="27">
        <f t="shared" si="3"/>
        <v>135</v>
      </c>
      <c r="E47" s="27">
        <v>4</v>
      </c>
      <c r="F47" s="27">
        <v>200</v>
      </c>
      <c r="G47" s="20" t="s">
        <v>74</v>
      </c>
    </row>
    <row r="48" ht="41" customHeight="1" spans="1:7">
      <c r="A48" s="12"/>
      <c r="B48" s="28" t="s">
        <v>75</v>
      </c>
      <c r="C48" s="27">
        <v>6</v>
      </c>
      <c r="D48" s="27">
        <f t="shared" si="3"/>
        <v>270</v>
      </c>
      <c r="E48" s="27">
        <v>5</v>
      </c>
      <c r="F48" s="27">
        <v>250</v>
      </c>
      <c r="G48" s="21">
        <v>86733166</v>
      </c>
    </row>
    <row r="49" ht="41" customHeight="1" spans="1:7">
      <c r="A49" s="29" t="s">
        <v>76</v>
      </c>
      <c r="B49" s="28" t="s">
        <v>77</v>
      </c>
      <c r="C49" s="27">
        <v>3</v>
      </c>
      <c r="D49" s="27">
        <f t="shared" si="3"/>
        <v>135</v>
      </c>
      <c r="E49" s="27" t="s">
        <v>10</v>
      </c>
      <c r="F49" s="27" t="s">
        <v>10</v>
      </c>
      <c r="G49" s="20">
        <v>86841789</v>
      </c>
    </row>
    <row r="50" ht="60" customHeight="1" spans="1:7">
      <c r="A50" s="9" t="s">
        <v>78</v>
      </c>
      <c r="B50" s="15" t="s">
        <v>79</v>
      </c>
      <c r="C50" s="27">
        <v>4</v>
      </c>
      <c r="D50" s="27">
        <f t="shared" si="3"/>
        <v>180</v>
      </c>
      <c r="E50" s="27" t="s">
        <v>10</v>
      </c>
      <c r="F50" s="27" t="s">
        <v>10</v>
      </c>
      <c r="G50" s="18" t="s">
        <v>80</v>
      </c>
    </row>
    <row r="51" ht="60" customHeight="1" spans="1:7">
      <c r="A51" s="12"/>
      <c r="B51" s="15" t="s">
        <v>81</v>
      </c>
      <c r="C51" s="27">
        <v>4</v>
      </c>
      <c r="D51" s="27">
        <v>144</v>
      </c>
      <c r="E51" s="27">
        <v>4</v>
      </c>
      <c r="F51" s="27">
        <v>152</v>
      </c>
      <c r="G51" s="18" t="s">
        <v>82</v>
      </c>
    </row>
    <row r="52" s="1" customFormat="1" ht="30" customHeight="1" spans="1:7">
      <c r="A52" s="30"/>
      <c r="B52" s="31" t="s">
        <v>83</v>
      </c>
      <c r="C52" s="31">
        <f t="shared" ref="C52:F52" si="4">SUM(C5:C51)</f>
        <v>223</v>
      </c>
      <c r="D52" s="31">
        <f t="shared" si="4"/>
        <v>8963</v>
      </c>
      <c r="E52" s="31">
        <f t="shared" si="4"/>
        <v>172</v>
      </c>
      <c r="F52" s="31">
        <f t="shared" si="4"/>
        <v>7866</v>
      </c>
      <c r="G52" s="31"/>
    </row>
  </sheetData>
  <mergeCells count="12">
    <mergeCell ref="A1:G1"/>
    <mergeCell ref="C3:D3"/>
    <mergeCell ref="E3:F3"/>
    <mergeCell ref="A3:A4"/>
    <mergeCell ref="A5:A10"/>
    <mergeCell ref="A11:A29"/>
    <mergeCell ref="A30:A40"/>
    <mergeCell ref="A41:A43"/>
    <mergeCell ref="A44:A48"/>
    <mergeCell ref="A50:A51"/>
    <mergeCell ref="B3:B4"/>
    <mergeCell ref="G3:G4"/>
  </mergeCells>
  <printOptions horizontalCentered="1"/>
  <pageMargins left="0.275" right="0.354166666666667" top="0.629861111111111" bottom="0.708333333333333" header="0.5" footer="0.5"/>
  <pageSetup paperSize="9" scale="98" orientation="portrait" horizontalDpi="600"/>
  <headerFooter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民办中小学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2021-04-30T08:19:19Z</dcterms:created>
  <dcterms:modified xsi:type="dcterms:W3CDTF">2021-04-30T08:26:34Z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