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 name="Sheet2" sheetId="2" r:id="rId2"/>
    <sheet name="Sheet3" sheetId="3" r:id="rId3"/>
  </sheets>
  <definedNames>
    <definedName name="_xlnm.Print_Area" localSheetId="0">'Sheet1'!$A$1:$K$18</definedName>
    <definedName name="_xlnm.Print_Titles" localSheetId="0">'Sheet1'!$1:$3</definedName>
    <definedName name="_xlnm._FilterDatabase" localSheetId="0" hidden="1">'Sheet1'!$A$3:$K$18</definedName>
  </definedNames>
  <calcPr fullCalcOnLoad="1"/>
</workbook>
</file>

<file path=xl/sharedStrings.xml><?xml version="1.0" encoding="utf-8"?>
<sst xmlns="http://schemas.openxmlformats.org/spreadsheetml/2006/main" count="118" uniqueCount="91">
  <si>
    <t>2018年度花都区本级财政支出自评复核项目绩效情况表</t>
  </si>
  <si>
    <t>序号</t>
  </si>
  <si>
    <t>项目单位</t>
  </si>
  <si>
    <t>项目名称</t>
  </si>
  <si>
    <t>单位自评等级</t>
  </si>
  <si>
    <t>第三方复核评审等级</t>
  </si>
  <si>
    <t>资金使用情况（万元）</t>
  </si>
  <si>
    <t>预算完成率（%）</t>
  </si>
  <si>
    <t>绩效目标</t>
  </si>
  <si>
    <t>绩效分析</t>
  </si>
  <si>
    <t>存在问题</t>
  </si>
  <si>
    <t>预算数</t>
  </si>
  <si>
    <t>完成数</t>
  </si>
  <si>
    <t>广州市花都区民政局</t>
  </si>
  <si>
    <t>广州市开展社区综合服务中心建设政府购买服务经费</t>
  </si>
  <si>
    <t>优</t>
  </si>
  <si>
    <t>良</t>
  </si>
  <si>
    <t>建设8个镇（街）家庭综合服务中心，每个家综依据在地社区居民的实际需要，以家庭、青少年、长者等重点群体的服务为核心，科学设置服务项目，面向全体社区居民提供专业、综合、优质的社会服务。</t>
  </si>
  <si>
    <t>项目设置的绩效评价指标共11个，其中项目产出指标7个，项目效益指标4个。项目实施情况基本能达到预期绩效目标，镇（街）家庭综合服务中心合规、有序的运行，持续提供着专业、综合、优质的社会服务，家庭综合服务中心的人员配置、服务种类、服务次数基本达到相关规定和合同的要求。</t>
  </si>
  <si>
    <t>1.项目预算执行率较低；2.对镇（街）使用项目资金的监管效果有待提高；3.满意度调查主体不合适，调查的公信力有待提高；</t>
  </si>
  <si>
    <t>广州市花都区卫生健康局</t>
  </si>
  <si>
    <t xml:space="preserve">广州市人口出生缺陷干预工程项目经费   </t>
  </si>
  <si>
    <t>为符合条件的服务对象提供免费产前筛查、诊断及有医学需要的经知情同意后的终止妊娠服务。</t>
  </si>
  <si>
    <r>
      <t>1.完成地中海贫血筛查11989例，地中海贫血筛查数量完成率70.52%；
2.实际完成唐氏综合征筛查10650(户)例，唐氏综合征筛查数量完成率125.29%；
3.完成明显组织结构畸形筛查10635(户)，明显组织结构畸形筛查数量完成率125.12%；
4.参加检查8500户，规范性100%（检查项目规范，保障检查质量，按照检查基本服务内容为服务对象提供免费服务，无超范围做免费检查）。服务对象满意度为87.26%；
5.免费产前筛查诊断确诊重症患胎17例，其中地中海贫血重症患胎6例，唐氏综合征重症患胎8例，胎儿明显组织结构畸形3例。其中1例自然流产；根据医学需要，自愿接受免费终止妊娠3例（唐氏综合征1例、胎儿畸形2例）、其余13例均进行治疗性引产终止妊娠，终止妊娠率100%；
6.2018年出生缺陷防控工作取得较好的成绩，年内出生缺陷儿506例，活产儿数+死胎数+死产数24662例，出生缺陷发生率205.17</t>
    </r>
    <r>
      <rPr>
        <sz val="10"/>
        <color indexed="8"/>
        <rFont val="Impact"/>
        <family val="2"/>
      </rPr>
      <t>‱</t>
    </r>
    <r>
      <rPr>
        <sz val="10"/>
        <color indexed="8"/>
        <rFont val="宋体"/>
        <family val="0"/>
      </rPr>
      <t>，比2017年240.15</t>
    </r>
    <r>
      <rPr>
        <sz val="10"/>
        <color indexed="8"/>
        <rFont val="Impact"/>
        <family val="2"/>
      </rPr>
      <t>‱</t>
    </r>
    <r>
      <rPr>
        <sz val="10"/>
        <color indexed="8"/>
        <rFont val="宋体"/>
        <family val="0"/>
      </rPr>
      <t>下降34.98</t>
    </r>
    <r>
      <rPr>
        <sz val="10"/>
        <color indexed="8"/>
        <rFont val="Impact"/>
        <family val="2"/>
      </rPr>
      <t>‱</t>
    </r>
    <r>
      <rPr>
        <sz val="10"/>
        <color indexed="8"/>
        <rFont val="宋体"/>
        <family val="0"/>
      </rPr>
      <t>。</t>
    </r>
  </si>
  <si>
    <t xml:space="preserve">（一）存在问题
1.项目设置的指标出现重复现象，对同一工作内容设置多个类似的指标进行考核，指标设置不严谨；
2.由于年内预算调整较为频繁，说明区卫健局对该项目的资；
3.花都区2018年户籍人口出生数为14803人（包括在区外出生，回本区入户人员），而参加本项目免费产前筛查户数仅有10650（例）户（以唐氏综合症筛查为例），参与度只有71.94%，说明有部分的怀孕夫妇因各种原因未能参加本项目的免费产前筛查服务。
（二）相关建议
1.建议为本项目设置明确的绩效目标以及细致的绩效指标，便于开展项目绩效目标管理工作。而且绩效目标与绩效指标应该全面对应项目当年的计划工作内容，其中核心工作内容都应设有对应的绩效指标进行考核； 
2.建议预算编制时可参考以前年度同类项目实施情况预测项目工作量及制定预算金额，确保预算编制更加精细化，尽量避免发生当年项目费用不足需使用下年预算情况发生；
3.建议着力提高群众知悉率与参与度。应加大宣传力度，除了原有的宣传途径，可以通过网络媒体等新方式大力推广本项目的参与条件与参与方式。
</t>
  </si>
  <si>
    <t>广州市花都区科技工业商务和信息化局</t>
  </si>
  <si>
    <t>区新时期精准扶贫对口梅州市丰顺县</t>
  </si>
  <si>
    <t>确保到2018年，我区新时代精准扶贫精准脱贫对口帮扶的梅州市丰顺县35条相对贫困村，实现“两不愁三保障一相当。</t>
  </si>
  <si>
    <t>1.实际配备工作组工作用车5辆，保障率100%；
2.2018年应拨付丰顺县35条相对贫困村引导资金1,050万元，拨付建档立卡扶贫开发帮扶对象扶持资金；2.210.04万元，在4月已分别足额拨付到丰顺县财政局及市协作办扶贫资金专用账户，完成率100%；
3.2018年拨付17个帮扶单位部门工作经费各30万元，共需拨付510万元，完成率100%；
4.按照市文件要求建档立卡扶贫开发帮扶对象扶持资金2210.04万元应在3月31日前划拨到市协作办扶贫专户，资金实际在4月4日划拨，资金未及时划拨；
5.2018年有劳动能力的相对贫困人口人均可支配收入8626元，达到目标；
6.2018年相对贫困村人均可支配收入11133元，达到目标；
7.2018年落实一定规模且长效稳定主导产业的村30条，计划目标35条，比目标少5条；共转移就业922人，其中贫困户657人，村集体经济收入8.46万元。</t>
  </si>
  <si>
    <t>（一）存在问题
1.本项目的绩效目标仅描述大致的成效，未列明具体的预期成果和标准。而且本项目入库设置的绩效指标基本反映绩效目标实现情况，但未覆盖项目全部重点工作内容，特别是大部分扶贫成果并未设置相关指标进行考核；
2.本年项目预算执行率97.43%，结余资金109.54万元，结余率偏低，但资金结余量较多，预算计划编制准确不足；
3.2018年本项目建档立卡扶贫开发帮扶对象扶持资金按照市文件要求应在3月31日前划拨到市协作办扶贫专户。但该资金实际在4月4日才完成划拨，未及时完成划拨程序，违反文件规定。
（二）相关建议
1.建议为本项目设置明确的绩效目标以及细致的绩效指标，便于开展项目绩效目标管理工作；
2.建议应加强日常项目运行监控工作，定期开展预算执行监督，确定项目实施进度以及预算资金预期使用额度；
3.建议优化资金拨付流程，提高专项资金拨付的审批效率。</t>
  </si>
  <si>
    <t>广州市生态环境局花都区分局</t>
  </si>
  <si>
    <t>环评报告书及部分环评报告表专家评审费</t>
  </si>
  <si>
    <t>对区级审批权限的重大开发和敏感建设项目、区域开发环境影响评价报告、区域规划或专项规划的可行性予以政策和技术把关，为区政府决策服务。</t>
  </si>
  <si>
    <t>1.根据合同要求在收齐所需资料5个工作日内进行初审的项目152个，申请进行专家评审的项目152个，实际完成专家评审项目152个，并在5个工作日内出具技术评估意见；
2.2018年共支付评审费用349.48万元，其中企业支付评审费用0元，负担率为0%；
3.2018年环评工作实际收到项目有关有效投诉次数0次，项目实施效果良好。</t>
  </si>
  <si>
    <t>（一）存在问题
1.本项目2018年入库表所设置的绩效指标基本反映绩效目标实现情况，但未覆盖项目全部重点工作内容。而且部分指标内容及计算方法不明确，设置的指标大部分为非量化指标，未能列明具体目标值；
2.区环保局对项目预算实施情况监控不到位，对年内未能按计划支付的预算额度未进行及时调减，预算执行效率与预算管理水平都有待提高；
3.服务商未及时提交结算材料，区环保局项目经办人员亦未作出适当的跟进，导致较多的服务费一直延迟至2018年才进行结算并支付费用。
（二）相关建议
1.建议为本项目设置明确的绩效目标以及细致的绩效指标，便于开展项目绩效目标管理工作；
2.建议应加强日常项目运行监控工作，定期开展预算执行监督，确定项目实施进度以及预算资金预期使用额度。充分考虑项目实施情况与支出进度，对预期未能使用的预算额度，向区财政申请进行及时调整；
3.建议在评审项目结束后及时要求服务单位提交结算资料进行结算，提高结算审批效率。避免本年预算较多用于支付上年项目费用，导致预算编制与实际使用偏差较大，同时避免产生违约风险。</t>
  </si>
  <si>
    <t>2018年市福彩金分成区级福彩金项目资金</t>
  </si>
  <si>
    <t>本指标预计资助项目19个，其中残疾人联合运营项目3个，资金合计180.25万元，妇女联合会运营项目3个，资金合计100万元，其余为民政运营项目，全部用于养老体系建设，资金合计1,269.75万元。本年度完成支付1,550万元资助资金的60%，2019年年底前完成指标剩余资金的支付。</t>
  </si>
  <si>
    <t>项目设置的绩效评价指标共6个，其中项目产出指标3个，项目效益指标3个。广州市花都区民政局已按照《广州市福利彩票公益金使用管理办法》的规定使用“2018年区级福彩金”项目资金，2018年末每千名老人拥有的养老床位数49.86张，实现社区康园中心全覆盖，较好的完成了“2018年区级福彩金”项目本年的绩效目标。</t>
  </si>
  <si>
    <t>1.部分绩效指标设置不合理；2. 未开展满意度调查</t>
  </si>
  <si>
    <t>广州市花都区发展和改革局</t>
  </si>
  <si>
    <t>花都区第四次全国经济普查</t>
  </si>
  <si>
    <t>完成制定普查方案，摸清全区普查对象的数量、行业、地区分布，形成全区普查区电子地图，对选聘的普查指导员、普查员进行业务培训，明确人员职责和工作任务，完成单位清查，做好普查登记准备。</t>
  </si>
  <si>
    <t>项目设置的绩效评价指标共6个，其中项目产出指标3个，项目效益指标3个。项目实施情况基本能达到预期绩效目标，并按照相关实施方案要求实施项目管理，顺利完成当年经济普查前期工作内容。通过到位的组织部署、宣传发动、检查监督、部门协作，在全体普查员的共同努力下，已取得阶段性成效。</t>
  </si>
  <si>
    <t>1.项目预算不够精准；2.绩效指标设置不清晰；3.未主动征求到民众对“四经普”项目实施的评价</t>
  </si>
  <si>
    <t>广州市花都区农业农村局</t>
  </si>
  <si>
    <t>农业产业龙头企业扶持经费</t>
  </si>
  <si>
    <t>进一步扶持我区农业产业化发展，有效发挥农业专项资金对产业发展的引导和带动作用，调动农业产业化示范载体投入农业的积极性，促进农业生产稳定发展和三产融合，农民收入持续增加，农业产业化经营水平不断提高，现代农业发展基础进一步夯实。</t>
  </si>
  <si>
    <t>项目设置绩效评价指标共6个，其中产出指标3个，效益指标3个。项目实施情况基本能达到预期绩效目标，通过农业产业化项目的实施及资金奖补，改善农业生产条件，加大农业生产规模，改善农业生产条件，企业的产量和销售收入均有不同程度的提高，进一步增强人力和原料的需求，促进就业带动、订单带动、收购农产品带动等农户带动形式，增加农户的收入。</t>
  </si>
  <si>
    <t>1.项目预算执行率较低；2.部分三级指标设置不清晰；3.未进行满意度调查；4.项目持续实施程度不足；</t>
  </si>
  <si>
    <t>广州市花都区水务局-花都区城区排水管理所</t>
  </si>
  <si>
    <t>城区排水设施清疏养护外包服务经费</t>
  </si>
  <si>
    <t xml:space="preserve">
1.管养道路完成率（100%）。
2.管养砂井完成率（100%）。
3.管养雨井完成率（100%）。
4.监理总结报送率（100%）。
5.养护费用及时支付率（100%）。
6.生产安全事故发生数（0次）。
7.有效举报投诉查办率（100%）。
8.履约验收合格率（100%）。
9.管道检测通过率（100%）。</t>
  </si>
  <si>
    <t>1.计划四个片区管养道路长度约为296.43公里，年内实际管养道路长度300.19公里，计划完成率101.27%。
2.计划管养四个片区砂井数量15,030座，年内实际管养砂井数量14,507座，计划完成率96.52%。
3.计划管养四个片区雨井数量17,877座，年内实际管养雨井数量17,100座，计划完成率95.65%。
4.各片区的监理单位每年应提交年度总结1份，监理总结应提交数4份，实际提交数4份，报送率100%。
5.根据合同约定，应支付的养护费用2,935万元，应在季度结束后10日内支付养护费用，但由于服务商资料提交不及时，导致及时支付金额587万元，及时支付率20%，支付滞后。
6.2018年城区排水设施清疏养护过程中，安全事故发生数0次，达到预期目标。
7.全年收到有效举报投诉数264件，有效举报投诉办结数264件，查办率100%。
8.管养合同约定清疏工作每季进行验收，验收结果85分以上为合格。本年四个片区共开展履约验收16次，其中验收合格次数为15次，本年验收合格率93.75%。
9.2018年四个片区定期对管道使用情况进行检测，共检测42次，检测通过42次，所有管道均正常使用，管道检测通过率100%。</t>
  </si>
  <si>
    <t>（一）绩效目标设置不完整，且部分预期指标值的设置前后不一致、偏低
　　一是项目绩效自评目标设置不完整。二是项目入库申报与绩效自评表的绩效目标未能一一对应，且部分预期指标值的设置不一致、偏低。三是未能清晰区分项目产出和效益三级指标的设置。
（二）养护费用及时支付率低，且对第三方服务单位资金监控不够到位
　　一是根据合同约定应在季度结束后10日内支付第三方服务商养护费用，但是因其资料提交不及时，未能达到支付条件，导致部分未按照合同约定条款进行支付，资金及时支付率仅为20%，资金支付不及时。二是项目单位对第三方服务商资金使用合规性和合理性的跟踪管理不够到位，且未对资金管理作出明确规定及要求。三是对于个别合同条款约定还不够严谨，如未约定税点等。
（三）个别项目绩效产出还未达到预期效果，外包服务监管模式需健全
　　作为经常性项目，项目单位对于社会购买服务的实践以及项目实施开展积累了较丰富经验。但是从项目实施情况来看，“管养砂井完成率”“管养雨井完成率”等指标还未达到100%的预期完成率，且项目单位对于监理单位存在一定的依赖性，自身对于项目推进的监控尚未形成一套有效模式。</t>
  </si>
  <si>
    <t>广州市花都区水务局</t>
  </si>
  <si>
    <t>区农水款</t>
  </si>
  <si>
    <t>中</t>
  </si>
  <si>
    <t>1.项目建设数（28个）。
2.项目完成率（100%）。
3.工程项目合格率（100%）。
4.工程项目按期完成率（100%）。
5.水务安全事故控制（0起）。
6.可持续性（良好）。</t>
  </si>
  <si>
    <t xml:space="preserve">
1.2018年度小型农田水利建设项目计划共安排28个项目，实际上共安排36个建设项目，完成率128.57%。
2.2018年共安排了36项建设项目，共完成33项，未完成3项，项目完成率91.67%。
3.项目实施的制度保障较为充分，截至本次评价日2018年12月31日，已完工33个项目的工程合格率100%。
4.2018年计划完成的3个资金量超过50万的项目未能及时完成，工程按期完成率91.67%。
5.2018年项目帮助解决基层水利设施维修和配套问题，保障不发生水务安全事故（0起），有效保障了当地人民群众不受水害侵害，保障其生命财产安全。
6.项目属于经常性年度项目，资金全部用于小型农田水利建设工作，近三年小型农田水利建设工作稳步推进，效果及可持续性良好。</t>
  </si>
  <si>
    <t>（一）项目入库申报绩效目标设置不科学，绩效目标导向作用不明显
　　一是项目入库申报表的绩效指标设置过于简单，量化不足。二是项目入库申报与绩效自评表的绩效目标未能一一对应，影响了对项目实施成效的绩效评价。三是项目绩效目标设置不够全面。
（二）建设项目前期调研和遴选不够规范，质量跟踪管理有待加强
　　一是项目的前期调研和事中监督不够充分，出现项目实施计划调整，以及存在个别建设项目进度较缓慢，截止评价日仍未完成的情况。另外，个别项目由于原预算金额难以满足需要，致使项目预算资金使用有调整。二是建设项目遴选不够规范，未组织专家进行评审。三是建设项目的跟踪管理有待加强。
（三）亟需制定有效推进各镇街主导项目实施机制，提高项目执行力
　　经核实，花都区属水管单位项目完成率为100%，镇街项目完成率为80%，未完成的项目包括“花东镇大沙河山下翻版闸升级改造工程”“新雅街旧村渠道整治工程”等。由于各镇街实施的部分项目未完成，或者已完成但未请款，项目单位已经催促镇街项目实施主管部门但效果不明显。并且，目前的绩效考核机制还未对镇街进行考核，这在一定程度上影响了镇街推进项目开展，难以把控项目实施效果。</t>
  </si>
  <si>
    <t>广州市花都区交通局-广州市花都区地方公路管理总站</t>
  </si>
  <si>
    <t>乡村道路养护经费</t>
  </si>
  <si>
    <t xml:space="preserve">
1.县道维护完成率（100%）。
2.乡道维护完成率（100%）。
3.村道维护完成率（100%）。
4.员工道路养护过程安全事故发生数（0次）。
5.管养道路发生与路况相关的重大交通事故发生数（0次）。
6.路面完好率（90%以上）。</t>
  </si>
  <si>
    <t>1.实际维护12条县道112.91公里，预期完成12条县道112.91公里，完成率为100%。
2.实际维护255条乡道693.30公里，预期完成255条乡道693.30公里，完成率为100%。
3.实际维护165条村道133.52公里，预期完成165条村道136.25公里，完成率为97.99%。
4.实施过程中，员工道路养护过程安全事故发生数为零，达到预期目标。
5.管养道路发生与路况相关的重大交通事故发生数为零，达到预期目标。
6.经市道路养护中心评定，路面（PQI）的优良路率为89.17%，非常接近优良路率90%的预期目标。</t>
  </si>
  <si>
    <t>（一）绩效自评目标设置不完整，且部分自评预期指标值设置不符合要求
　　一是项目绩效自评目标设置不完整，自评表中绩效指标对比项目申报表有所减少，不够全面。二是项目入库申报与绩效自评表的绩效目标未能一一对应，且部分预期指标值的设置不一致。
（二）道路养护后期质量跟踪管理有待提升，长效管护机制需进一步健全
　　从项目单位对于项目实施成效总结来看，项目产出更多地倾向于县道、乡道与村道的维护数量完成。虽然提供了养护巡查记录表、小修保养作业记录表等材料佐证按规定实施养护巡查以及按养护作业计划完成相关任务，但是对于不同道路维护后的质量跟踪及后续如何进行有效管理并未清晰体现，且对于不同道路的维护规划、后续管养计划及所需配备人员数量等也未清晰明确，不利于健全乡村道路维护与管理的长效机制。
（三）未开展满意度调查工作，绩效自评工作仍有待加强
　　一是项目未开展满意度调查工作。对于民生项目来说，“满意度”指标是重要的核心指标，可通过问卷调查和实地调查及时反映乡村道路养护工作的完成效果、管养工作中存在的问题以及拟定下一步的改进措施。二是绩效自评材料还不够齐全，且数据信息存在前后不一致。</t>
  </si>
  <si>
    <t>广州市规划和自然资源局花都区分局</t>
  </si>
  <si>
    <t>基本农田保护补贴资金</t>
  </si>
  <si>
    <t xml:space="preserve">
1.资金数量（资金到位率）。
2.工作质量：按照上级部门部署，经区政府同意并报市局审定发放到各镇（街）
3.完成时效：是否按照上级部门部署及时完成项目经费拨付到镇街。
4.直接受益农户，提高村民保护基本农田的积极性。
5.新增农业产值、农民增收。
6.农业生产条件改善。
7.基本农田保护责任单位满意度（基本满意）。</t>
  </si>
  <si>
    <t>1.2018年实际基本农田保护补贴资金发放面积为184,786.12亩，发放区级补贴资金合计5,820.76万元。补贴资金于2018年7月拨付到各镇（街），资金到位率100%。
2.项目单位已按照上级部署，按时逐级呈报并将资金发放到各镇（街）。
3.项目单位已按照上级部门部署及时完成项目经费拨付到镇街。因各基本农田保护单位的基本农田补贴资金主要用于给本社农户购买社会养老保险或农村合作医疗，这两笔支出一般到年底一次性扣除，往年的各级基本农田保护补贴资金大部分镇街仍有结余，计划2019年底形成支出。因此，各镇（街）基本农田保护单位的资金支出仍不够及时。
4.基本农田保护补贴资金在一定程度上提高了农民保护基本农田的积极性，帮助更好投入农业生产；为村民的养老和医疗保险提供了资金支持；村民获得基本农田保护带来的实际效益。
5.基本农田保护补贴资金在一定程度上提高了基本农田基础设施的完善程度和农业生产规模化集约化水平，有利于促进农民增产增收。
6.基本农田保护补贴资金覆盖保护基本农田184,786.12亩，具有一定的生态效益。为基本农田后续管护、农村土地整治提供资金支持，帮助改善农业生产环境。
7.基本农田保护补贴使得基本农田保护责任单位获得一定的经济补偿，确保广大农村集体经济组织和农民得到实惠，整体评价基本满意。</t>
  </si>
  <si>
    <t>（一）项目入库申报绩效目标设置不科学，绩效目标导向作用不明显
　　一是项目入库申报表的绩效指标量化不足。二是项目入库申报与绩效自评表的绩效目标未能一一对应，影响了对项目实施成效的绩效评价。
（二）违法占用基本农田面积统计方式较为单一，项目监督管理工作有待进一步加强
　　一是违法占用基本农田面积统计方式较为单一，项目前期调研工作有待深入开展。二是项目人员保障不够充分，项目的监督管理有待进一步加强，特别是对各镇（街）资金使用的监督管理。
（三）各镇街行政村补贴资金支出率不高，资金使用范围仍需进一步明确
　　基本农田保护责任单位资金使用率不高，往年的各级基本农田保护补贴资金大部分镇街仍有结余，资金使用存在不足。一是部分村划定永久基本农田面积小，所涉的保护补贴资金量不大，难以形成实际支出。二是基本农田保护补贴资金使用的范围仍需进一步明确。</t>
  </si>
  <si>
    <t>中国共产党广州市花都区委员会宣传部</t>
  </si>
  <si>
    <t>对外宣传经费</t>
  </si>
  <si>
    <t xml:space="preserve">
1.与中央、省市、网络媒体合作数量（6个以上）。
2.制作区情宣传短片数量（1个）。
3.制作对外宣传小册子数量（200册）。
4.制作中巴宣传册数量（17本）。
5.在纸媒A3版前（含A3）版面的宣传（12篇）。
6.与6家以上媒体进行合作（2018年12月完成）。
7.与媒体合作宣传费用（0%，控制在250万元以内）。
8.在中央、省市媒体对花都区宣传篇次数（300篇以上）。
9.在报刊上刊出半版以上的大篇幅宣传次数（12篇以上）。
10.可持续性影响（良好）。</t>
  </si>
  <si>
    <t xml:space="preserve"> 1.2018年计划与中央、省市媒体和新媒体合作达6个，实际合作单位9个，计划完成率150%。
2.2018年计划完成制作区情宣传片1个，实际完成2个，完成率200%。
3.2018年计划完成制作对外宣传小册子200册，实际完成200册，完成率100%。
4.2018年计划完成制作中巴宣传册17本，实际完成17本，完成率100%。
5.在纸媒A3版前（含A3）版面的宣传达13篇，完成率108.33%。但是，质量指标还需设置“区情宣传短片制作、对外宣传小册子制作、中巴宣传册制作”等质量达标情况。
6.项目的媒体合作事项按期完成率100%。但是，时效指标还需呈现“区情宣传短片制作、对外宣传小册子制作、中巴宣传册制作”等事项的按期完成率。
7.2018年与媒体合作宣传费用计划控制在250万元以内，实际支出为239.7万元，费用未超出预算。
8.2018年项目计划协调沟通省市媒体在媒体上的宣传达到300篇次以上，实际宣传达9,500余篇（含网络）。
9.2018年项目计划在中央、省市媒体刊出半版以上的大篇幅宣传次数12篇次以上，实际达75篇，宣传次数高于2017年。
10.本项目作为持续项目，对外宣传工作能够帮助提升花都区形象、推动开放发展；对内帮助凝聚人心、更新观念，促进物质文明和精神文明建设。因此，项目可持续性影响良好。</t>
  </si>
  <si>
    <t>（一）绩效目标设置完整性不足，部分指标设置有局限性，且自评指标分值设置不符合要求
　　一是项目入库申报表的绩效指标设置完整性不足，缺少项目产出质量、时效指标，缺少满意度、可持续影响等效益指标。二是项目单位自评表部分指标的设置有局限性，且个别指标设置归类不合理。三是项目入库申报与绩效自评表的绩效目标未能一一对应，且绩效自评设置的效益指标低于25分，不符合项目自评分值设置要求，影响了对项目实施成效的绩效评价。
（二）部分项目费用报销支出依据不够充分，发票管理意识有待进一步加强
　　一是部分项目费用报销支出依据不够充分。二是发票管理意识有待进一步加强。
（三）对外宣传规划及运行监督管理工作仍需进一步强化
　　一是对外宣传工作规划还有待加强，具体体现在如何选取有效媒体、媒体管理包括各媒体之间宣传工作的强化等方面具体工作不够明确；二是绩效运行监控力度还不够，如对宣传版面要求与监控措施还不够明确，且未提供相关佐证材料，一定程度上会影响宣传项目的实施效果。</t>
  </si>
  <si>
    <t>广州市公安局花都区分局</t>
  </si>
  <si>
    <t>道路交通设施维护经费</t>
  </si>
  <si>
    <t xml:space="preserve">
1.完成维护修缮工程量（100%）。
2.维护修缮工程验收合格率（100%）。
3.响应时效性（按照合同内容标准）。
4.维护经费成本控制率（100%）。
5.交通拥堵指数下降率（同比持平或下降）。
6.交通事故下降率（同比持平或下降）。
7.可持续性影响（良好）。
8.服务对象满意度（较高）。</t>
  </si>
  <si>
    <t>1.2018年度委托维护及更新交通设施任务数量共计1,972个包括抢修任务1,330个、专项任务642个，实际任务数量1,972个。经统计，项目单位已全部完成维护修缮工程量，包括完成交通信号灯维护工作量100%，标线施划及翻新工作量100%，隐患整治工作量100%等。
2.维护修缮工程验收合格率达100%，达到预期目标。
3.整体响应性较好，但个别项目未根据合同条款进行结算，时间滞后。
4.2018年预期投入1,396万元，实际投入1,395万元，实际支出金额687.23万元，维护经费成本控制率达到预期目标。
5.2017年交通拥堵指数为1.26，2018年交通拥堵指数为1.27，同比上升0.79%，未达到预期目标。
6.2017年交通事故67,023宗，2018年交通事故66,429宗，同比下降0.89%，达到预期目标。
7.2018年度项目实行情况良好。治理全区道路隐患点，治理有效率达80%，在交通量日益增大的情况下，尽量缓解交通拥堵，提升道路交通设施管理水平，预防和减少道路事故。因此，作为民生工程项目，道路交通设施维护非常重要，项目实施具有可持续性影响，达到预期目标。
8.项目单位对518位交通参与者进行问卷调查，通过收集《道路交通设施维护满意调查表》统计得出最后两道题目的满意度结果。统计结果为非常满意278份，占总数53.67%；比较满意240份，占总数46.33%，整体满意度高，达到预期目标。</t>
  </si>
  <si>
    <t>（一）绩效目标设置不够科学，尤其未呈现具体指标数值，明显缺少可衡量性
　　一是项目入库申报表的绩效指标设置不科学，特别是指标内容及指标值。二是项目单位自评表设置的部分三级指标不合理，且未清晰呈现预期指标值及实际完成指标值。三是项目入库申报与绩效自评表的绩效目标未能一一对应，影响了对项目实施成效的绩效评价。
（二）项目预算完成率偏低，运行监控力度有待加强
　　一是预算完成率偏低。二是项目单位未对项目支出实施运行监控。
（三）道路交通设施维护规划与管理不够清晰，实施成效有待进一步提升
　　项目缺少对于整个道路交通设施的维护规划，在当前新建交通设施较多的情况下，对于所需维护道路交通设施如何有效设计、施工及管理等还不够明晰，且项目前期对于所需维护信号灯、指示标志等数量难以预估。同时，作为反映项目实施成效之一的交通拥堵指数，2018年与2017年相比上升了0.79%，道路交通设施维护对于缓解路面拥堵所起到有效作用有限。因此，项目实施成效还有待进一步提升。
（四）满意度调查工作不够严谨，绩效自评工作仍有待加强
　　一是调查问卷设计不够规范，统计方式不够严谨。二是绩效自评材料还不够齐全，个别数据存在前后不一致。</t>
  </si>
  <si>
    <t>广州市花都区教育局</t>
  </si>
  <si>
    <t>民办学校扶持、奖励金</t>
  </si>
  <si>
    <t>民办教育帮扶、奖励金项目的绩效目标是通过对民办学校的大力扶持，引导我区民办学校依法办学，规范发展，同时加强教师队伍建设，不断提高办学水平和质量，办人民满意的教育。</t>
  </si>
  <si>
    <t>项目设置的绩效评价指标共6个，其中项目产出指标3个，项目效益指标3个。项目实施情况基本能达到预期绩效目标，标准化（规范化）学校达标率维持在较好的水平，中考总平均分大幅提升；</t>
  </si>
  <si>
    <t>1.项目预算执行率偏低；2、指标体系设置不太科学、不太合理；3、项目监控程度不足；4、未开展满意度调查；</t>
  </si>
  <si>
    <t>广州市花都区城市管理和综合执法局--花都区城区市政工程管理所（现改称为城区市政设施维护中心）</t>
  </si>
  <si>
    <t>城市设施建设及维护费</t>
  </si>
  <si>
    <t>低</t>
  </si>
  <si>
    <t xml:space="preserve">
1.维修市政设施数：维修砼路面15,650㎡，维修沥青路面26,142㎡，维修人行道25,046㎡，划交通标线39,450㎡，交通箭头3,643个，拆除重建隧道挡土墙20m等。
2.工程质量符合要求，达到国家建设工程质量标准。
3.2018年完成竣工验收。
4.37,683,407元（预算）。
5.保障道路设施完好，为城区市民营造良好的生活、居住、出行环境。
6.保障道路设施完好，城区车辆行驶安全有序，促进花都商业、工业、服务业的发展。
7.美化市民生活居住环境。
8.项目实施在一定时期内对环境、经济等方面持续有效。
9.服务对象满意度（无相关投诉）。</t>
  </si>
  <si>
    <t xml:space="preserve">
1.完成了维修砼路面15,650㎡，维修沥青路面26,142㎡，维修人行道25,046㎡，划交通标线39,450㎡，交通箭头3,643个，拆除重建隧道挡土墙20m等相关市政设施。
2.项目已按相关要求通过验收，所验收的工程质量基本符合规范要求，达到了国家建设工程质量标准。
3.项目实施过程中存在少部分评审滞后，存在延长工期但未提供延期报告，因此竣工验收及时率并未实现100%。
4.项目预算金额为3,768.34万元，调整后金额为3,202.34万元，而实际支出金额2,787.86万元，未超出预算，一定程度上反映项目单位对于实施成本控制较好。
5.项目实施对于保障道路设施完好，为城区市民营造良好的生活、居住、出行环境具有一定的作用，社会效益较好。
6.项目实施对于保障城区车辆行驶安全有序，改善投资环境，促进花都商业、工业、服务业的发展具有一定的作用。
7.项目实施有利于美化市民生活居住环境。同时，建议可以通过第三方数据或往年对比数据进行量化反映。
8.项目实施有利于改善花都区的投资环境，有利于提高花都区的宜居性、交通便利性和可持续发展性。
9.社会公众反映良好，无相关投诉。同时，建议项目单位组织开展满意度调查工作，更客观反映服务对象满意度。
</t>
  </si>
  <si>
    <t>（一）绩效目标设置不科学，项目自评工作有待完善
　　一是绩效目标的三级指标设置不够科学，特别是指标名称不合理，且量化指标占比不足50%。二是自评材料完整性不足。三是绩效自评表填写不够严谨。
（二）项目运行监管不够严谨，组织管理规范性待提高
　　一是项目合同管理不够严谨。二是施工周期和进度节点不明确，部分工程存在延期情况，但没有提交延期报告；三是验收报告虽有验收结论，但中间过程的材料填写不够规范。
（三）编制预算准确性不高，且资金管理不够到位
　　一是预算完成率为87.05%，预算编制准确性不高。二是资金调减没有详细说明原因。三是资金支出不够规范，存在提前批准支付工程质保金的情况。并且，工程款预算与项目完工进度匹配度不高。
（四）设施建设与维护规划未充分体现，且未开展满意度调查工作
　　一是项目实施与居民出行息息相关。但是，对于项目建设与维护的规模如何划定、各分项目实施的时长与维护线路如何优化布局、实施中对居民的影响如何弱化等方面并未充分予以体现。二是项目未开展满意度调查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</si>
</sst>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8">
    <font>
      <sz val="11"/>
      <color theme="1"/>
      <name val="Calibri"/>
      <family val="0"/>
    </font>
    <font>
      <sz val="11"/>
      <name val="宋体"/>
      <family val="0"/>
    </font>
    <font>
      <b/>
      <sz val="22"/>
      <color indexed="8"/>
      <name val="宋体"/>
      <family val="0"/>
    </font>
    <font>
      <b/>
      <sz val="12"/>
      <color indexed="8"/>
      <name val="宋体"/>
      <family val="0"/>
    </font>
    <font>
      <sz val="11"/>
      <color indexed="8"/>
      <name val="Times New Roman"/>
      <family val="1"/>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Impact"/>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Cambria"/>
      <family val="0"/>
    </font>
    <font>
      <b/>
      <sz val="12"/>
      <color theme="1"/>
      <name val="Cambria"/>
      <family val="0"/>
    </font>
    <font>
      <sz val="11"/>
      <color theme="1"/>
      <name val="Times New Roman"/>
      <family val="1"/>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1">
    <xf numFmtId="0" fontId="0" fillId="0" borderId="0" xfId="0" applyFont="1" applyAlignment="1">
      <alignment vertical="center"/>
    </xf>
    <xf numFmtId="0" fontId="44" fillId="0" borderId="0" xfId="0" applyFont="1" applyAlignment="1">
      <alignment horizontal="center" vertical="center"/>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14" xfId="0" applyFont="1" applyBorder="1" applyAlignment="1">
      <alignment horizontal="center" vertical="center" wrapText="1"/>
    </xf>
    <xf numFmtId="4" fontId="46" fillId="0" borderId="14" xfId="0" applyNumberFormat="1" applyFont="1" applyBorder="1" applyAlignment="1">
      <alignment horizontal="center" vertical="center" wrapText="1"/>
    </xf>
    <xf numFmtId="10" fontId="46" fillId="0" borderId="14" xfId="0" applyNumberFormat="1" applyFont="1" applyBorder="1" applyAlignment="1">
      <alignment horizontal="center" vertical="center" wrapText="1"/>
    </xf>
    <xf numFmtId="0" fontId="47" fillId="0" borderId="14" xfId="0" applyFont="1" applyBorder="1" applyAlignment="1">
      <alignment horizontal="center" vertical="center" wrapText="1"/>
    </xf>
    <xf numFmtId="10" fontId="47" fillId="0" borderId="14" xfId="0" applyNumberFormat="1" applyFont="1" applyBorder="1" applyAlignment="1">
      <alignment horizontal="center" vertical="center" wrapText="1"/>
    </xf>
    <xf numFmtId="176" fontId="46" fillId="0" borderId="14" xfId="22" applyNumberFormat="1" applyFont="1" applyBorder="1" applyAlignment="1">
      <alignment horizontal="center" vertical="center" wrapText="1"/>
    </xf>
    <xf numFmtId="176" fontId="0" fillId="0" borderId="14" xfId="0" applyNumberFormat="1" applyFont="1" applyBorder="1" applyAlignment="1">
      <alignment horizontal="center" vertical="center" wrapText="1"/>
    </xf>
    <xf numFmtId="10" fontId="0"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0" fontId="0" fillId="0" borderId="14" xfId="25" applyNumberFormat="1" applyFont="1" applyBorder="1" applyAlignment="1">
      <alignment horizontal="center" vertical="center" wrapText="1"/>
    </xf>
    <xf numFmtId="0" fontId="47" fillId="0" borderId="14" xfId="0" applyFont="1" applyBorder="1" applyAlignment="1">
      <alignment vertical="center" wrapText="1"/>
    </xf>
    <xf numFmtId="0" fontId="0" fillId="0" borderId="14" xfId="0" applyFont="1" applyBorder="1" applyAlignment="1">
      <alignment vertical="center" wrapText="1"/>
    </xf>
    <xf numFmtId="0" fontId="0" fillId="0" borderId="14"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8"/>
  <sheetViews>
    <sheetView tabSelected="1" view="pageBreakPreview" zoomScaleNormal="90" zoomScaleSheetLayoutView="100" workbookViewId="0" topLeftCell="A1">
      <pane ySplit="3" topLeftCell="A12" activePane="bottomLeft" state="frozen"/>
      <selection pane="bottomLeft" activeCell="J12" sqref="J12"/>
    </sheetView>
  </sheetViews>
  <sheetFormatPr defaultColWidth="9.00390625" defaultRowHeight="15"/>
  <cols>
    <col min="1" max="1" width="5.28125" style="0" customWidth="1"/>
    <col min="2" max="2" width="11.28125" style="0" customWidth="1"/>
    <col min="3" max="3" width="10.28125" style="0" customWidth="1"/>
    <col min="4" max="4" width="7.140625" style="0" customWidth="1"/>
    <col min="5" max="5" width="12.7109375" style="0" customWidth="1"/>
    <col min="6" max="6" width="11.140625" style="0" customWidth="1"/>
    <col min="7" max="7" width="13.140625" style="0" customWidth="1"/>
    <col min="8" max="8" width="10.28125" style="0" customWidth="1"/>
    <col min="9" max="9" width="29.00390625" style="0" customWidth="1"/>
    <col min="10" max="10" width="51.7109375" style="0" customWidth="1"/>
    <col min="11" max="11" width="61.57421875" style="0" customWidth="1"/>
  </cols>
  <sheetData>
    <row r="1" spans="1:11" ht="40.5" customHeight="1">
      <c r="A1" s="1" t="s">
        <v>0</v>
      </c>
      <c r="B1" s="1"/>
      <c r="C1" s="1"/>
      <c r="D1" s="1"/>
      <c r="E1" s="1"/>
      <c r="F1" s="1"/>
      <c r="G1" s="1"/>
      <c r="H1" s="1"/>
      <c r="I1" s="1"/>
      <c r="J1" s="1"/>
      <c r="K1" s="1"/>
    </row>
    <row r="2" spans="1:11" ht="15">
      <c r="A2" s="2" t="s">
        <v>1</v>
      </c>
      <c r="B2" s="2" t="s">
        <v>2</v>
      </c>
      <c r="C2" s="2" t="s">
        <v>3</v>
      </c>
      <c r="D2" s="2" t="s">
        <v>4</v>
      </c>
      <c r="E2" s="2" t="s">
        <v>5</v>
      </c>
      <c r="F2" s="3" t="s">
        <v>6</v>
      </c>
      <c r="G2" s="4"/>
      <c r="H2" s="2" t="s">
        <v>7</v>
      </c>
      <c r="I2" s="2" t="s">
        <v>8</v>
      </c>
      <c r="J2" s="2" t="s">
        <v>9</v>
      </c>
      <c r="K2" s="2" t="s">
        <v>10</v>
      </c>
    </row>
    <row r="3" spans="1:11" ht="15">
      <c r="A3" s="5"/>
      <c r="B3" s="5"/>
      <c r="C3" s="5"/>
      <c r="D3" s="5"/>
      <c r="E3" s="5"/>
      <c r="F3" s="6" t="s">
        <v>11</v>
      </c>
      <c r="G3" s="6" t="s">
        <v>12</v>
      </c>
      <c r="H3" s="5"/>
      <c r="I3" s="5"/>
      <c r="J3" s="5"/>
      <c r="K3" s="5"/>
    </row>
    <row r="4" spans="1:11" ht="180" customHeight="1">
      <c r="A4" s="7">
        <v>1</v>
      </c>
      <c r="B4" s="8" t="s">
        <v>13</v>
      </c>
      <c r="C4" s="8" t="s">
        <v>14</v>
      </c>
      <c r="D4" s="7" t="s">
        <v>15</v>
      </c>
      <c r="E4" s="8" t="s">
        <v>16</v>
      </c>
      <c r="F4" s="9">
        <v>1008</v>
      </c>
      <c r="G4" s="9">
        <v>710</v>
      </c>
      <c r="H4" s="10">
        <f aca="true" t="shared" si="0" ref="H4:H9">G4/F4</f>
        <v>0.7043650793650794</v>
      </c>
      <c r="I4" s="8" t="s">
        <v>17</v>
      </c>
      <c r="J4" s="8" t="s">
        <v>18</v>
      </c>
      <c r="K4" s="8" t="s">
        <v>19</v>
      </c>
    </row>
    <row r="5" spans="1:11" ht="241.5" customHeight="1">
      <c r="A5" s="7">
        <v>2</v>
      </c>
      <c r="B5" s="11" t="s">
        <v>20</v>
      </c>
      <c r="C5" s="11" t="s">
        <v>21</v>
      </c>
      <c r="D5" s="11" t="s">
        <v>15</v>
      </c>
      <c r="E5" s="11" t="s">
        <v>16</v>
      </c>
      <c r="F5" s="11">
        <v>536.78</v>
      </c>
      <c r="G5" s="11">
        <v>499.48</v>
      </c>
      <c r="H5" s="12">
        <f t="shared" si="0"/>
        <v>0.9305115689854317</v>
      </c>
      <c r="I5" s="18" t="s">
        <v>22</v>
      </c>
      <c r="J5" s="18" t="s">
        <v>23</v>
      </c>
      <c r="K5" s="18" t="s">
        <v>24</v>
      </c>
    </row>
    <row r="6" spans="1:11" ht="229.5" customHeight="1">
      <c r="A6" s="7">
        <v>3</v>
      </c>
      <c r="B6" s="11" t="s">
        <v>25</v>
      </c>
      <c r="C6" s="11" t="s">
        <v>26</v>
      </c>
      <c r="D6" s="11" t="s">
        <v>15</v>
      </c>
      <c r="E6" s="11" t="s">
        <v>16</v>
      </c>
      <c r="F6" s="11">
        <v>4268.37</v>
      </c>
      <c r="G6" s="11">
        <v>4158.82</v>
      </c>
      <c r="H6" s="12">
        <f t="shared" si="0"/>
        <v>0.9743344649128355</v>
      </c>
      <c r="I6" s="18" t="s">
        <v>27</v>
      </c>
      <c r="J6" s="18" t="s">
        <v>28</v>
      </c>
      <c r="K6" s="18" t="s">
        <v>29</v>
      </c>
    </row>
    <row r="7" spans="1:11" ht="252.75" customHeight="1">
      <c r="A7" s="7">
        <v>4</v>
      </c>
      <c r="B7" s="11" t="s">
        <v>30</v>
      </c>
      <c r="C7" s="11" t="s">
        <v>31</v>
      </c>
      <c r="D7" s="11" t="s">
        <v>15</v>
      </c>
      <c r="E7" s="11" t="s">
        <v>16</v>
      </c>
      <c r="F7" s="11">
        <v>360</v>
      </c>
      <c r="G7" s="11">
        <v>349.48</v>
      </c>
      <c r="H7" s="12">
        <f t="shared" si="0"/>
        <v>0.9707777777777779</v>
      </c>
      <c r="I7" s="18" t="s">
        <v>32</v>
      </c>
      <c r="J7" s="18" t="s">
        <v>33</v>
      </c>
      <c r="K7" s="18" t="s">
        <v>34</v>
      </c>
    </row>
    <row r="8" spans="1:11" ht="171.75" customHeight="1">
      <c r="A8" s="7">
        <v>5</v>
      </c>
      <c r="B8" s="8" t="s">
        <v>13</v>
      </c>
      <c r="C8" s="8" t="s">
        <v>35</v>
      </c>
      <c r="D8" s="8" t="s">
        <v>15</v>
      </c>
      <c r="E8" s="8" t="s">
        <v>16</v>
      </c>
      <c r="F8" s="13">
        <v>1204.93</v>
      </c>
      <c r="G8" s="13">
        <v>1189.93</v>
      </c>
      <c r="H8" s="10">
        <f t="shared" si="0"/>
        <v>0.9875511440498618</v>
      </c>
      <c r="I8" s="8" t="s">
        <v>36</v>
      </c>
      <c r="J8" s="8" t="s">
        <v>37</v>
      </c>
      <c r="K8" s="8" t="s">
        <v>38</v>
      </c>
    </row>
    <row r="9" spans="1:11" ht="144" customHeight="1">
      <c r="A9" s="7">
        <v>6</v>
      </c>
      <c r="B9" s="7" t="s">
        <v>39</v>
      </c>
      <c r="C9" s="7" t="s">
        <v>40</v>
      </c>
      <c r="D9" s="7" t="s">
        <v>15</v>
      </c>
      <c r="E9" s="7" t="s">
        <v>16</v>
      </c>
      <c r="F9" s="9">
        <v>350</v>
      </c>
      <c r="G9" s="9">
        <v>345.34</v>
      </c>
      <c r="H9" s="10">
        <f t="shared" si="0"/>
        <v>0.9866857142857142</v>
      </c>
      <c r="I9" s="8" t="s">
        <v>41</v>
      </c>
      <c r="J9" s="8" t="s">
        <v>42</v>
      </c>
      <c r="K9" s="8" t="s">
        <v>43</v>
      </c>
    </row>
    <row r="10" spans="1:11" ht="171.75" customHeight="1">
      <c r="A10" s="7">
        <v>7</v>
      </c>
      <c r="B10" s="7" t="s">
        <v>44</v>
      </c>
      <c r="C10" s="7" t="s">
        <v>45</v>
      </c>
      <c r="D10" s="7" t="s">
        <v>15</v>
      </c>
      <c r="E10" s="7" t="s">
        <v>16</v>
      </c>
      <c r="F10" s="9">
        <v>450</v>
      </c>
      <c r="G10" s="9">
        <v>373.62</v>
      </c>
      <c r="H10" s="10">
        <v>0.8303</v>
      </c>
      <c r="I10" s="7" t="s">
        <v>46</v>
      </c>
      <c r="J10" s="7" t="s">
        <v>47</v>
      </c>
      <c r="K10" s="7" t="s">
        <v>48</v>
      </c>
    </row>
    <row r="11" spans="1:11" ht="326.25" customHeight="1">
      <c r="A11" s="7">
        <v>8</v>
      </c>
      <c r="B11" s="8" t="s">
        <v>49</v>
      </c>
      <c r="C11" s="8" t="s">
        <v>50</v>
      </c>
      <c r="D11" s="8" t="s">
        <v>16</v>
      </c>
      <c r="E11" s="8" t="s">
        <v>16</v>
      </c>
      <c r="F11" s="14">
        <v>2935</v>
      </c>
      <c r="G11" s="14">
        <v>2929.78</v>
      </c>
      <c r="H11" s="15">
        <f>G11/F11</f>
        <v>0.9982214650766611</v>
      </c>
      <c r="I11" s="19" t="s">
        <v>51</v>
      </c>
      <c r="J11" s="19" t="s">
        <v>52</v>
      </c>
      <c r="K11" s="19" t="s">
        <v>53</v>
      </c>
    </row>
    <row r="12" spans="1:11" ht="317.25" customHeight="1">
      <c r="A12" s="7">
        <v>9</v>
      </c>
      <c r="B12" s="8" t="s">
        <v>54</v>
      </c>
      <c r="C12" s="8" t="s">
        <v>55</v>
      </c>
      <c r="D12" s="8" t="s">
        <v>56</v>
      </c>
      <c r="E12" s="8" t="s">
        <v>16</v>
      </c>
      <c r="F12" s="14">
        <f>800-3.4</f>
        <v>796.6</v>
      </c>
      <c r="G12" s="14">
        <v>746.94</v>
      </c>
      <c r="H12" s="15">
        <v>0.9377</v>
      </c>
      <c r="I12" s="20" t="s">
        <v>57</v>
      </c>
      <c r="J12" s="20" t="s">
        <v>58</v>
      </c>
      <c r="K12" s="20" t="s">
        <v>59</v>
      </c>
    </row>
    <row r="13" spans="1:11" ht="310.5" customHeight="1">
      <c r="A13" s="7">
        <v>10</v>
      </c>
      <c r="B13" s="8" t="s">
        <v>60</v>
      </c>
      <c r="C13" s="8" t="s">
        <v>61</v>
      </c>
      <c r="D13" s="8" t="s">
        <v>15</v>
      </c>
      <c r="E13" s="8" t="s">
        <v>16</v>
      </c>
      <c r="F13" s="14">
        <v>420</v>
      </c>
      <c r="G13" s="14">
        <v>417.61</v>
      </c>
      <c r="H13" s="15">
        <v>0.9943</v>
      </c>
      <c r="I13" s="19" t="s">
        <v>62</v>
      </c>
      <c r="J13" s="19" t="s">
        <v>63</v>
      </c>
      <c r="K13" s="19" t="s">
        <v>64</v>
      </c>
    </row>
    <row r="14" spans="1:11" ht="360.75" customHeight="1">
      <c r="A14" s="7">
        <v>11</v>
      </c>
      <c r="B14" s="8" t="s">
        <v>65</v>
      </c>
      <c r="C14" s="8" t="s">
        <v>66</v>
      </c>
      <c r="D14" s="8" t="s">
        <v>15</v>
      </c>
      <c r="E14" s="8" t="s">
        <v>16</v>
      </c>
      <c r="F14" s="14">
        <v>5822.01</v>
      </c>
      <c r="G14" s="14">
        <v>5820.76</v>
      </c>
      <c r="H14" s="15">
        <f>G14/F14</f>
        <v>0.999785297517524</v>
      </c>
      <c r="I14" s="19" t="s">
        <v>67</v>
      </c>
      <c r="J14" s="19" t="s">
        <v>68</v>
      </c>
      <c r="K14" s="19" t="s">
        <v>69</v>
      </c>
    </row>
    <row r="15" spans="1:11" ht="366.75" customHeight="1">
      <c r="A15" s="7">
        <v>12</v>
      </c>
      <c r="B15" s="8" t="s">
        <v>70</v>
      </c>
      <c r="C15" s="8" t="s">
        <v>71</v>
      </c>
      <c r="D15" s="8" t="s">
        <v>15</v>
      </c>
      <c r="E15" s="8" t="s">
        <v>16</v>
      </c>
      <c r="F15" s="14">
        <v>325</v>
      </c>
      <c r="G15" s="14">
        <v>325</v>
      </c>
      <c r="H15" s="15">
        <f>G15/F15</f>
        <v>1</v>
      </c>
      <c r="I15" s="20" t="s">
        <v>72</v>
      </c>
      <c r="J15" s="20" t="s">
        <v>73</v>
      </c>
      <c r="K15" s="20" t="s">
        <v>74</v>
      </c>
    </row>
    <row r="16" spans="1:11" ht="349.5" customHeight="1">
      <c r="A16" s="7">
        <v>13</v>
      </c>
      <c r="B16" s="8" t="s">
        <v>75</v>
      </c>
      <c r="C16" s="8" t="s">
        <v>76</v>
      </c>
      <c r="D16" s="8" t="s">
        <v>16</v>
      </c>
      <c r="E16" s="8" t="s">
        <v>56</v>
      </c>
      <c r="F16" s="14">
        <v>1395</v>
      </c>
      <c r="G16" s="14">
        <v>687.23</v>
      </c>
      <c r="H16" s="15">
        <f>G16/F16</f>
        <v>0.49263799283154125</v>
      </c>
      <c r="I16" s="19" t="s">
        <v>77</v>
      </c>
      <c r="J16" s="19" t="s">
        <v>78</v>
      </c>
      <c r="K16" s="19" t="s">
        <v>79</v>
      </c>
    </row>
    <row r="17" spans="1:11" ht="93.75" customHeight="1">
      <c r="A17" s="7">
        <v>14</v>
      </c>
      <c r="B17" s="7" t="s">
        <v>80</v>
      </c>
      <c r="C17" s="7" t="s">
        <v>81</v>
      </c>
      <c r="D17" s="7" t="s">
        <v>56</v>
      </c>
      <c r="E17" s="7" t="s">
        <v>56</v>
      </c>
      <c r="F17" s="16">
        <v>200</v>
      </c>
      <c r="G17" s="16">
        <v>147.64</v>
      </c>
      <c r="H17" s="10">
        <f>G17/F17</f>
        <v>0.7382</v>
      </c>
      <c r="I17" s="8" t="s">
        <v>82</v>
      </c>
      <c r="J17" s="8" t="s">
        <v>83</v>
      </c>
      <c r="K17" s="8" t="s">
        <v>84</v>
      </c>
    </row>
    <row r="18" spans="1:11" ht="333.75" customHeight="1">
      <c r="A18" s="7">
        <v>15</v>
      </c>
      <c r="B18" s="8" t="s">
        <v>85</v>
      </c>
      <c r="C18" s="8" t="s">
        <v>86</v>
      </c>
      <c r="D18" s="8" t="s">
        <v>16</v>
      </c>
      <c r="E18" s="8" t="s">
        <v>87</v>
      </c>
      <c r="F18" s="14">
        <v>3202.34</v>
      </c>
      <c r="G18" s="14">
        <v>2787.86</v>
      </c>
      <c r="H18" s="17">
        <f>G18/F18</f>
        <v>0.8705696459464017</v>
      </c>
      <c r="I18" s="19" t="s">
        <v>88</v>
      </c>
      <c r="J18" s="19" t="s">
        <v>89</v>
      </c>
      <c r="K18" s="19" t="s">
        <v>90</v>
      </c>
    </row>
  </sheetData>
  <sheetProtection/>
  <autoFilter ref="A3:K18"/>
  <mergeCells count="11">
    <mergeCell ref="A1:K1"/>
    <mergeCell ref="F2:G2"/>
    <mergeCell ref="A2:A3"/>
    <mergeCell ref="B2:B3"/>
    <mergeCell ref="C2:C3"/>
    <mergeCell ref="D2:D3"/>
    <mergeCell ref="E2:E3"/>
    <mergeCell ref="H2:H3"/>
    <mergeCell ref="I2:I3"/>
    <mergeCell ref="J2:J3"/>
    <mergeCell ref="K2:K3"/>
  </mergeCells>
  <printOptions/>
  <pageMargins left="0.31496062992125984" right="0.1968503937007874" top="0.2755905511811024" bottom="0.35433070866141736" header="0.1968503937007874" footer="0.2362204724409449"/>
  <pageSetup horizontalDpi="600" verticalDpi="600" orientation="landscape" paperSize="9" scale="65"/>
  <rowBreaks count="1" manualBreakCount="1">
    <brk id="10" max="10"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李中华</dc:creator>
  <cp:keywords/>
  <dc:description/>
  <cp:lastModifiedBy>小</cp:lastModifiedBy>
  <cp:lastPrinted>2019-12-31T02:56:09Z</cp:lastPrinted>
  <dcterms:created xsi:type="dcterms:W3CDTF">2018-05-29T08:07:00Z</dcterms:created>
  <dcterms:modified xsi:type="dcterms:W3CDTF">2023-06-05T09:05:30Z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D253A6266202481DA3333C660EB3C6FB_13</vt:lpwstr>
  </property>
</Properties>
</file>